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fc4e66163bd8f4b/Рабочий стол/"/>
    </mc:Choice>
  </mc:AlternateContent>
  <bookViews>
    <workbookView xWindow="0" yWindow="0" windowWidth="20490" windowHeight="718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G70" i="1" l="1"/>
  <c r="H2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B62" i="1"/>
  <c r="A62" i="1"/>
  <c r="L61" i="1"/>
  <c r="G61" i="1"/>
  <c r="F61" i="1"/>
  <c r="B52" i="1"/>
  <c r="A52" i="1"/>
  <c r="L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<sst xmlns="http://schemas.openxmlformats.org/spreadsheetml/2006/main" count="438" uniqueCount="140">
  <si>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</si>
  <si>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</si>
  <si>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</si>
  <si>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</si>
  <si>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</si>
  <si>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</si>
  <si>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</si>
  <si>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</si>
  <si>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</si>
  <si>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</si>
  <si>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</si>
  <si>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</si>
  <si>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</si>
  <si>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</si>
  <si>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</si>
  <si>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</si>
  <si>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</si>
  <si>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</si>
  <si>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</si>
  <si>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</si>
  <si>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</si>
  <si>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</si>
  <si>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</si>
  <si>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</si>
  <si>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</si>
  <si>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</si>
  <si>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</si>
  <si>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</si>
  <si>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</si>
  <si>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</si>
  <si>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</si>
  <si>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</si>
  <si>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</si>
  <si>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</si>
  <si>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</si>
  <si>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</si>
  <si>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</si>
  <si>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</si>
  <si>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</si>
  <si>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</si>
  <si>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</si>
  <si>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</si>
  <si>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</si>
  <si>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</si>
  <si>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</si>
  <si>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</si>
  <si>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</si>
  <si>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</si>
  <si>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</si>
  <si>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</si>
  <si>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</si>
  <si>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</si>
  <si>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</si>
  <si>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</si>
  <si>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</si>
  <si>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</si>
  <si>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</si>
  <si>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</si>
  <si>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</si>
  <si>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</si>
  <si>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</si>
  <si>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</si>
  <si>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</si>
  <si>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</si>
  <si>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</si>
  <si>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</si>
  <si>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</si>
  <si>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</si>
  <si>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</si>
  <si>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</si>
  <si>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</si>
  <si>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</si>
  <si>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</si>
  <si>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</si>
  <si>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</si>
  <si>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</si>
  <si>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</si>
  <si>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</si>
  <si>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</si>
  <si>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</si>
  <si>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</si>
  <si>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</si>
  <si>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</si>
  <si>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</si>
  <si>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</si>
  <si>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</si>
  <si>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</si>
  <si>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</si>
  <si>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</si>
  <si>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</si>
  <si>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</si>
  <si>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</si>
  <si>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</si>
  <si>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</si>
  <si>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</si>
  <si>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</si>
  <si>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</si>
  <si>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</si>
  <si>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</si>
  <si>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</si>
  <si>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</si>
  <si>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</si>
  <si>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</si>
  <si>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</si>
  <si>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</si>
  <si>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</si>
  <si>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</si>
  <si>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</si>
  <si>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</si>
  <si>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</si>
  <si>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</si>
  <si>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</si>
  <si>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</si>
  <si>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</si>
  <si>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</si>
  <si>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</si>
  <si>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</si>
  <si>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</si>
  <si>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</si>
  <si>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</si>
  <si>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</si>
  <si>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</si>
  <si>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</si>
  <si>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</si>
  <si>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</si>
  <si>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</si>
  <si>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</si>
  <si>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</si>
  <si>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</si>
  <si>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</si>
  <si>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</si>
  <si>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</si>
  <si>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</si>
  <si>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</si>
  <si>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</si>
  <si>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</si>
  <si>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</si>
  <si>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</si>
  <si>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</si>
  <si>
    <t>МОУ гимназия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</si>
</sst>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41" t="s">
        <v>139</v>
      </c>
      <c r="D1" s="142"/>
      <c r="E1" s="142"/>
      <c r="F1" s="11" t="s">
        <v>16</v>
      </c>
      <c r="G1" s="2" t="s">
        <v>17</v>
      </c>
      <c r="H1" s="143" t="s">
        <v>62</v>
      </c>
      <c r="I1" s="144"/>
      <c r="J1" s="144"/>
      <c r="K1" s="145"/>
    </row>
    <row r="2" spans="1:12" ht="18" x14ac:dyDescent="0.2">
      <c r="A2" s="30" t="s">
        <v>6</v>
      </c>
      <c r="C2" s="2"/>
      <c r="G2" s="2" t="s">
        <v>18</v>
      </c>
      <c r="H2" s="146" t="s">
        <v>82</v>
      </c>
      <c r="I2" s="146"/>
      <c r="J2" s="146"/>
      <c r="K2" s="146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12</v>
      </c>
      <c r="I3" s="37">
        <v>1</v>
      </c>
      <c r="J3" s="38">
        <v>2026</v>
      </c>
      <c r="K3" s="39"/>
    </row>
    <row r="4" spans="1:12" x14ac:dyDescent="0.2">
      <c r="C4" s="2"/>
      <c r="D4" s="4"/>
      <c r="H4" s="36" t="s">
        <v>86</v>
      </c>
      <c r="I4" s="36">
        <v>26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5">
        <v>4</v>
      </c>
      <c r="H6" s="135">
        <v>3</v>
      </c>
      <c r="I6" s="135">
        <v>23</v>
      </c>
      <c r="J6" s="135">
        <v>140</v>
      </c>
      <c r="K6" s="53" t="s">
        <v>44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0</v>
      </c>
      <c r="I8" s="96">
        <v>11</v>
      </c>
      <c r="J8" s="96">
        <v>43</v>
      </c>
      <c r="K8" s="53" t="s">
        <v>45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135.13999999999999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15</v>
      </c>
      <c r="I13" s="86">
        <f t="shared" si="0"/>
        <v>83</v>
      </c>
      <c r="J13" s="86">
        <f t="shared" si="0"/>
        <v>544</v>
      </c>
      <c r="K13" s="87"/>
      <c r="L13" s="88">
        <f t="shared" ref="L13" si="1">SUM(L6:L12)</f>
        <v>135.13999999999999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5" x14ac:dyDescent="0.25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5" x14ac:dyDescent="0.25">
      <c r="A16" s="21"/>
      <c r="B16" s="14"/>
      <c r="C16" s="10"/>
      <c r="D16" s="7" t="s">
        <v>28</v>
      </c>
      <c r="E16" s="97" t="s">
        <v>90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91</v>
      </c>
      <c r="L16" s="84"/>
    </row>
    <row r="17" spans="1:12" ht="15" x14ac:dyDescent="0.25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5" x14ac:dyDescent="0.25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5" x14ac:dyDescent="0.25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5" x14ac:dyDescent="0.25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135.13999999999999</v>
      </c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135.13999999999999</v>
      </c>
    </row>
    <row r="24" spans="1:12" ht="15.75" thickBot="1" x14ac:dyDescent="0.25">
      <c r="A24" s="26">
        <f>A6</f>
        <v>1</v>
      </c>
      <c r="B24" s="27">
        <f>B6</f>
        <v>1</v>
      </c>
      <c r="C24" s="138" t="s">
        <v>4</v>
      </c>
      <c r="D24" s="139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43</v>
      </c>
      <c r="I24" s="90">
        <f t="shared" si="4"/>
        <v>181</v>
      </c>
      <c r="J24" s="90">
        <f t="shared" si="4"/>
        <v>1305</v>
      </c>
      <c r="K24" s="91"/>
      <c r="L24" s="92">
        <f t="shared" ref="L24" si="5">L13+L23</f>
        <v>270.27999999999997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91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26</v>
      </c>
      <c r="J26" s="96">
        <v>163</v>
      </c>
      <c r="K26" s="83" t="s">
        <v>42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135.13999999999999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72</v>
      </c>
      <c r="J32" s="86">
        <f t="shared" ref="J32:L32" si="9">SUM(J25:J31)</f>
        <v>528</v>
      </c>
      <c r="K32" s="87"/>
      <c r="L32" s="88">
        <f t="shared" si="9"/>
        <v>135.13999999999999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114</v>
      </c>
      <c r="F33" s="52">
        <v>60</v>
      </c>
      <c r="G33" s="116" t="s">
        <v>116</v>
      </c>
      <c r="H33" s="116">
        <v>0</v>
      </c>
      <c r="I33" s="118" t="s">
        <v>117</v>
      </c>
      <c r="J33" s="54">
        <v>8</v>
      </c>
      <c r="K33" s="52" t="s">
        <v>115</v>
      </c>
      <c r="L33" s="84"/>
    </row>
    <row r="34" spans="1:12" ht="15" x14ac:dyDescent="0.25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122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5" x14ac:dyDescent="0.25">
      <c r="A35" s="13"/>
      <c r="B35" s="14"/>
      <c r="C35" s="10"/>
      <c r="D35" s="7" t="s">
        <v>28</v>
      </c>
      <c r="E35" s="49" t="s">
        <v>93</v>
      </c>
      <c r="F35" s="53">
        <v>150</v>
      </c>
      <c r="G35" s="109">
        <v>12</v>
      </c>
      <c r="H35" s="109">
        <v>10</v>
      </c>
      <c r="I35" s="119" t="s">
        <v>123</v>
      </c>
      <c r="J35" s="56">
        <v>215</v>
      </c>
      <c r="K35" s="53" t="s">
        <v>66</v>
      </c>
      <c r="L35" s="84"/>
    </row>
    <row r="36" spans="1:12" ht="15" x14ac:dyDescent="0.25">
      <c r="A36" s="13"/>
      <c r="B36" s="14"/>
      <c r="C36" s="10"/>
      <c r="D36" s="136" t="s">
        <v>113</v>
      </c>
      <c r="E36" s="97" t="s">
        <v>94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95</v>
      </c>
      <c r="L36" s="84"/>
    </row>
    <row r="37" spans="1:12" ht="15" x14ac:dyDescent="0.25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5" x14ac:dyDescent="0.25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118</v>
      </c>
      <c r="H38" s="109" t="s">
        <v>117</v>
      </c>
      <c r="I38" s="119" t="s">
        <v>119</v>
      </c>
      <c r="J38" s="56">
        <v>141</v>
      </c>
      <c r="K38" s="71" t="s">
        <v>38</v>
      </c>
      <c r="L38" s="84"/>
    </row>
    <row r="39" spans="1:12" ht="15" x14ac:dyDescent="0.25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120</v>
      </c>
      <c r="J39" s="56">
        <v>118</v>
      </c>
      <c r="K39" s="71" t="s">
        <v>39</v>
      </c>
      <c r="L39" s="84">
        <v>135.13999999999999</v>
      </c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135.13999999999999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38" t="s">
        <v>4</v>
      </c>
      <c r="D43" s="139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173</v>
      </c>
      <c r="J43" s="90">
        <f t="shared" ref="J43:L43" si="15">J32+J42</f>
        <v>1247</v>
      </c>
      <c r="K43" s="91"/>
      <c r="L43" s="92">
        <f t="shared" si="15"/>
        <v>270.27999999999997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114</v>
      </c>
      <c r="F44" s="50">
        <v>100</v>
      </c>
      <c r="G44" s="116" t="s">
        <v>117</v>
      </c>
      <c r="H44" s="116">
        <v>0</v>
      </c>
      <c r="I44" s="118">
        <v>2</v>
      </c>
      <c r="J44" s="116" t="s">
        <v>121</v>
      </c>
      <c r="K44" s="52" t="s">
        <v>115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 t="s">
        <v>132</v>
      </c>
      <c r="I45" s="122">
        <v>31</v>
      </c>
      <c r="J45" s="122">
        <v>310</v>
      </c>
      <c r="K45" s="52" t="s">
        <v>46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 t="s">
        <v>133</v>
      </c>
      <c r="J46" s="109" t="s">
        <v>125</v>
      </c>
      <c r="K46" s="53" t="s">
        <v>43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124</v>
      </c>
      <c r="K47" s="53" t="s">
        <v>38</v>
      </c>
      <c r="L47" s="84">
        <v>135.13999999999999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v>18</v>
      </c>
      <c r="H51" s="86">
        <v>14</v>
      </c>
      <c r="I51" s="137" t="s">
        <v>134</v>
      </c>
      <c r="J51" s="86">
        <v>477</v>
      </c>
      <c r="K51" s="87"/>
      <c r="L51" s="88">
        <f t="shared" ref="L51" si="16">SUM(L44:L50)</f>
        <v>135.13999999999999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126</v>
      </c>
      <c r="F52" s="40">
        <v>60</v>
      </c>
      <c r="G52" s="123">
        <v>1</v>
      </c>
      <c r="H52" s="123" t="s">
        <v>128</v>
      </c>
      <c r="I52" s="124">
        <v>1</v>
      </c>
      <c r="J52" s="128">
        <v>39</v>
      </c>
      <c r="K52" s="40" t="s">
        <v>127</v>
      </c>
      <c r="L52" s="84"/>
    </row>
    <row r="53" spans="1:12" ht="15" x14ac:dyDescent="0.25">
      <c r="A53" s="21"/>
      <c r="B53" s="14"/>
      <c r="C53" s="10"/>
      <c r="D53" s="7" t="s">
        <v>27</v>
      </c>
      <c r="E53" s="41" t="s">
        <v>96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5" x14ac:dyDescent="0.25">
      <c r="A54" s="21"/>
      <c r="B54" s="14"/>
      <c r="C54" s="10"/>
      <c r="D54" s="7" t="s">
        <v>28</v>
      </c>
      <c r="E54" s="97" t="s">
        <v>97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5" x14ac:dyDescent="0.25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5" x14ac:dyDescent="0.25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116</v>
      </c>
      <c r="I56" s="125">
        <v>29</v>
      </c>
      <c r="J56" s="111">
        <v>141</v>
      </c>
      <c r="K56" s="70" t="s">
        <v>38</v>
      </c>
      <c r="L56" s="84"/>
    </row>
    <row r="57" spans="1:12" ht="15" x14ac:dyDescent="0.25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135.13999999999999</v>
      </c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7">SUM(G52:G60)</f>
        <v>22</v>
      </c>
      <c r="H61" s="86">
        <v>26</v>
      </c>
      <c r="I61" s="86">
        <f t="shared" si="17"/>
        <v>98</v>
      </c>
      <c r="J61" s="86">
        <f t="shared" si="17"/>
        <v>723</v>
      </c>
      <c r="K61" s="87"/>
      <c r="L61" s="88">
        <f t="shared" ref="L61" si="18">SUM(L52:L60)</f>
        <v>135.13999999999999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38" t="s">
        <v>4</v>
      </c>
      <c r="D62" s="139"/>
      <c r="E62" s="89"/>
      <c r="F62" s="90">
        <f>F51+F61</f>
        <v>1230</v>
      </c>
      <c r="G62" s="90">
        <f t="shared" ref="G62" si="19">G51+G61</f>
        <v>40</v>
      </c>
      <c r="H62" s="90">
        <f t="shared" ref="H62" si="20">H51+H61</f>
        <v>40</v>
      </c>
      <c r="I62" s="90">
        <f t="shared" ref="I62" si="21">I51+I61</f>
        <v>164</v>
      </c>
      <c r="J62" s="90">
        <f t="shared" ref="J62:L62" si="22">J51+J61</f>
        <v>1200</v>
      </c>
      <c r="K62" s="91"/>
      <c r="L62" s="92">
        <f t="shared" si="22"/>
        <v>270.27999999999997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98</v>
      </c>
      <c r="F63" s="79">
        <v>200</v>
      </c>
      <c r="G63" s="133">
        <v>9</v>
      </c>
      <c r="H63" s="130" t="s">
        <v>121</v>
      </c>
      <c r="I63" s="130" t="s">
        <v>135</v>
      </c>
      <c r="J63" s="130">
        <v>245</v>
      </c>
      <c r="K63" s="53" t="s">
        <v>74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129</v>
      </c>
      <c r="F64" s="77">
        <v>180</v>
      </c>
      <c r="G64" s="132" t="s">
        <v>116</v>
      </c>
      <c r="H64" s="132" t="s">
        <v>116</v>
      </c>
      <c r="I64" s="132" t="s">
        <v>136</v>
      </c>
      <c r="J64" s="132">
        <v>82</v>
      </c>
      <c r="K64" s="53" t="s">
        <v>83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 t="s">
        <v>124</v>
      </c>
      <c r="K66" s="72" t="s">
        <v>38</v>
      </c>
      <c r="L66" s="84"/>
    </row>
    <row r="67" spans="1:12" ht="15" x14ac:dyDescent="0.25">
      <c r="A67" s="21"/>
      <c r="B67" s="14"/>
      <c r="C67" s="10"/>
      <c r="D67" s="136" t="s">
        <v>113</v>
      </c>
      <c r="E67" s="97" t="s">
        <v>94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95</v>
      </c>
      <c r="L67" s="84">
        <v>135.13999999999999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14</v>
      </c>
      <c r="H70" s="86">
        <v>15</v>
      </c>
      <c r="I70" s="86">
        <v>83</v>
      </c>
      <c r="J70" s="86">
        <v>555</v>
      </c>
      <c r="K70" s="87"/>
      <c r="L70" s="88">
        <f t="shared" ref="L70" si="23">SUM(L63:L69)</f>
        <v>135.13999999999999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5" x14ac:dyDescent="0.25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5" x14ac:dyDescent="0.25">
      <c r="A73" s="21"/>
      <c r="B73" s="14"/>
      <c r="C73" s="10"/>
      <c r="D73" s="7" t="s">
        <v>28</v>
      </c>
      <c r="E73" s="97" t="s">
        <v>99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100</v>
      </c>
      <c r="L73" s="84"/>
    </row>
    <row r="74" spans="1:12" ht="15" x14ac:dyDescent="0.25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5" x14ac:dyDescent="0.25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5" x14ac:dyDescent="0.25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5" x14ac:dyDescent="0.25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135.13999999999999</v>
      </c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4">SUM(G71:G79)</f>
        <v>24</v>
      </c>
      <c r="H80" s="86">
        <f t="shared" ref="H80" si="25">SUM(H71:H79)</f>
        <v>25</v>
      </c>
      <c r="I80" s="86">
        <f t="shared" ref="I80" si="26">SUM(I71:I79)</f>
        <v>101</v>
      </c>
      <c r="J80" s="86">
        <f t="shared" ref="J80:L80" si="27">SUM(J71:J79)</f>
        <v>736</v>
      </c>
      <c r="K80" s="87"/>
      <c r="L80" s="88">
        <f t="shared" si="27"/>
        <v>135.13999999999999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38" t="s">
        <v>4</v>
      </c>
      <c r="D81" s="139"/>
      <c r="E81" s="89"/>
      <c r="F81" s="90">
        <f>F70+F80</f>
        <v>1440</v>
      </c>
      <c r="G81" s="90">
        <f t="shared" ref="G81" si="28">G70+G80</f>
        <v>38</v>
      </c>
      <c r="H81" s="90">
        <f t="shared" ref="H81" si="29">H70+H80</f>
        <v>40</v>
      </c>
      <c r="I81" s="90">
        <f t="shared" ref="I81" si="30">I70+I80</f>
        <v>184</v>
      </c>
      <c r="J81" s="90">
        <f t="shared" ref="J81:L81" si="31">J70+J80</f>
        <v>1291</v>
      </c>
      <c r="K81" s="91"/>
      <c r="L81" s="92">
        <f t="shared" si="31"/>
        <v>270.27999999999997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97</v>
      </c>
      <c r="F82" s="42">
        <v>150</v>
      </c>
      <c r="G82" s="44">
        <v>10</v>
      </c>
      <c r="H82" s="44">
        <v>11</v>
      </c>
      <c r="I82" s="44">
        <v>24</v>
      </c>
      <c r="J82" s="47">
        <v>245</v>
      </c>
      <c r="K82" s="42" t="s">
        <v>69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137</v>
      </c>
      <c r="F83" s="53">
        <v>60</v>
      </c>
      <c r="G83" s="57">
        <v>5</v>
      </c>
      <c r="H83" s="57">
        <v>8</v>
      </c>
      <c r="I83" s="57">
        <v>1</v>
      </c>
      <c r="J83" s="57">
        <v>92</v>
      </c>
      <c r="K83" s="73" t="s">
        <v>138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1</v>
      </c>
      <c r="H86" s="103">
        <v>0</v>
      </c>
      <c r="I86" s="103">
        <v>9</v>
      </c>
      <c r="J86" s="103">
        <v>41</v>
      </c>
      <c r="K86" s="53" t="s">
        <v>40</v>
      </c>
      <c r="L86" s="84">
        <v>135.13999999999999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2">SUM(G82:G88)</f>
        <v>19</v>
      </c>
      <c r="H89" s="86">
        <f t="shared" ref="H89" si="33">SUM(H82:H88)</f>
        <v>19</v>
      </c>
      <c r="I89" s="86">
        <f t="shared" ref="I89" si="34">SUM(I82:I88)</f>
        <v>64</v>
      </c>
      <c r="J89" s="86">
        <f t="shared" ref="J89:L89" si="35">SUM(J82:J88)</f>
        <v>516</v>
      </c>
      <c r="K89" s="87"/>
      <c r="L89" s="88">
        <f t="shared" si="35"/>
        <v>135.13999999999999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5" x14ac:dyDescent="0.25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5" x14ac:dyDescent="0.25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5" x14ac:dyDescent="0.25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5" x14ac:dyDescent="0.25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135.13999999999999</v>
      </c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6">SUM(G90:G98)</f>
        <v>23</v>
      </c>
      <c r="H99" s="86">
        <f t="shared" ref="H99" si="37">SUM(H90:H98)</f>
        <v>23</v>
      </c>
      <c r="I99" s="86">
        <f t="shared" ref="I99" si="38">SUM(I90:I98)</f>
        <v>100</v>
      </c>
      <c r="J99" s="86">
        <f t="shared" ref="J99:L99" si="39">SUM(J90:J98)</f>
        <v>710</v>
      </c>
      <c r="K99" s="87"/>
      <c r="L99" s="88">
        <f t="shared" si="39"/>
        <v>135.13999999999999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38" t="s">
        <v>4</v>
      </c>
      <c r="D100" s="139"/>
      <c r="E100" s="89"/>
      <c r="F100" s="90">
        <f>F89+F99</f>
        <v>1260</v>
      </c>
      <c r="G100" s="90">
        <f t="shared" ref="G100" si="40">G89+G99</f>
        <v>42</v>
      </c>
      <c r="H100" s="90">
        <f t="shared" ref="H100" si="41">H89+H99</f>
        <v>42</v>
      </c>
      <c r="I100" s="90">
        <f t="shared" ref="I100" si="42">I89+I99</f>
        <v>164</v>
      </c>
      <c r="J100" s="90">
        <f t="shared" ref="J100:L100" si="43">J89+J99</f>
        <v>1226</v>
      </c>
      <c r="K100" s="91"/>
      <c r="L100" s="92">
        <f t="shared" si="43"/>
        <v>270.27999999999997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99</v>
      </c>
      <c r="F101" s="51">
        <v>90</v>
      </c>
      <c r="G101" s="57">
        <v>9</v>
      </c>
      <c r="H101" s="57">
        <v>13</v>
      </c>
      <c r="I101" s="57">
        <v>10</v>
      </c>
      <c r="J101" s="57">
        <v>193</v>
      </c>
      <c r="K101" s="53" t="s">
        <v>100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156</v>
      </c>
      <c r="K102" s="73" t="s">
        <v>42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43</v>
      </c>
      <c r="K103" s="53" t="s">
        <v>45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135.13999999999999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4">SUM(G101:G107)</f>
        <v>19</v>
      </c>
      <c r="H108" s="86">
        <f t="shared" si="44"/>
        <v>16</v>
      </c>
      <c r="I108" s="86">
        <f t="shared" si="44"/>
        <v>76</v>
      </c>
      <c r="J108" s="86">
        <f t="shared" si="44"/>
        <v>533</v>
      </c>
      <c r="K108" s="87"/>
      <c r="L108" s="88">
        <f t="shared" ref="L108" si="45">SUM(L101:L107)</f>
        <v>135.13999999999999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130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131</v>
      </c>
      <c r="L109" s="84"/>
    </row>
    <row r="110" spans="1:12" ht="15" x14ac:dyDescent="0.25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5" x14ac:dyDescent="0.25">
      <c r="A111" s="21"/>
      <c r="B111" s="14"/>
      <c r="C111" s="10"/>
      <c r="D111" s="7" t="s">
        <v>28</v>
      </c>
      <c r="E111" s="64" t="s">
        <v>101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5" x14ac:dyDescent="0.25">
      <c r="A112" s="21"/>
      <c r="B112" s="14"/>
      <c r="C112" s="10"/>
      <c r="D112" s="7" t="s">
        <v>29</v>
      </c>
      <c r="E112" s="49" t="s">
        <v>111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5" x14ac:dyDescent="0.25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5" x14ac:dyDescent="0.25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5" x14ac:dyDescent="0.25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5" x14ac:dyDescent="0.25">
      <c r="A116" s="21"/>
      <c r="B116" s="14"/>
      <c r="C116" s="10"/>
      <c r="D116" s="106" t="s">
        <v>102</v>
      </c>
      <c r="E116" s="97" t="s">
        <v>103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104</v>
      </c>
      <c r="L116" s="84">
        <v>135.13999999999999</v>
      </c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6">SUM(G109:G117)</f>
        <v>22</v>
      </c>
      <c r="H118" s="86">
        <f t="shared" si="46"/>
        <v>23</v>
      </c>
      <c r="I118" s="86">
        <f t="shared" si="46"/>
        <v>121</v>
      </c>
      <c r="J118" s="86">
        <f t="shared" si="46"/>
        <v>787</v>
      </c>
      <c r="K118" s="87"/>
      <c r="L118" s="88">
        <f t="shared" ref="L118" si="47">SUM(L109:L117)</f>
        <v>135.13999999999999</v>
      </c>
    </row>
    <row r="119" spans="1:12" ht="15.75" thickBot="1" x14ac:dyDescent="0.25">
      <c r="A119" s="26">
        <f>A101</f>
        <v>2</v>
      </c>
      <c r="B119" s="27">
        <f>B101</f>
        <v>1</v>
      </c>
      <c r="C119" s="138" t="s">
        <v>4</v>
      </c>
      <c r="D119" s="139"/>
      <c r="E119" s="89"/>
      <c r="F119" s="90">
        <f>F108+F118</f>
        <v>1470</v>
      </c>
      <c r="G119" s="90">
        <f t="shared" ref="G119" si="48">G108+G118</f>
        <v>41</v>
      </c>
      <c r="H119" s="90">
        <f t="shared" ref="H119" si="49">H108+H118</f>
        <v>39</v>
      </c>
      <c r="I119" s="90">
        <f t="shared" ref="I119" si="50">I108+I118</f>
        <v>197</v>
      </c>
      <c r="J119" s="90">
        <f t="shared" ref="J119:L119" si="51">J108+J118</f>
        <v>1320</v>
      </c>
      <c r="K119" s="91"/>
      <c r="L119" s="92">
        <f t="shared" si="51"/>
        <v>270.27999999999997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105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106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112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107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4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135.13999999999999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2">SUM(G120:G126)</f>
        <v>16</v>
      </c>
      <c r="H127" s="86">
        <f t="shared" si="52"/>
        <v>15</v>
      </c>
      <c r="I127" s="86">
        <f t="shared" si="52"/>
        <v>81</v>
      </c>
      <c r="J127" s="86">
        <f t="shared" si="52"/>
        <v>527</v>
      </c>
      <c r="K127" s="87"/>
      <c r="L127" s="88">
        <f t="shared" ref="L127" si="53">SUM(L120:L126)</f>
        <v>135.13999999999999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126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127</v>
      </c>
      <c r="L128" s="84"/>
    </row>
    <row r="129" spans="1:12" ht="15" x14ac:dyDescent="0.25">
      <c r="A129" s="13"/>
      <c r="B129" s="14"/>
      <c r="C129" s="10"/>
      <c r="D129" s="7" t="s">
        <v>27</v>
      </c>
      <c r="E129" s="97" t="s">
        <v>108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5" x14ac:dyDescent="0.25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5" x14ac:dyDescent="0.25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5" x14ac:dyDescent="0.25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135.13999999999999</v>
      </c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4">SUM(G128:G136)</f>
        <v>23</v>
      </c>
      <c r="H137" s="86">
        <f t="shared" si="54"/>
        <v>27</v>
      </c>
      <c r="I137" s="86">
        <f t="shared" si="54"/>
        <v>96</v>
      </c>
      <c r="J137" s="86">
        <f t="shared" si="54"/>
        <v>716</v>
      </c>
      <c r="K137" s="87"/>
      <c r="L137" s="88">
        <f t="shared" ref="L137" si="55">SUM(L128:L136)</f>
        <v>135.13999999999999</v>
      </c>
    </row>
    <row r="138" spans="1:12" ht="15.75" thickBot="1" x14ac:dyDescent="0.25">
      <c r="A138" s="28">
        <f>A120</f>
        <v>2</v>
      </c>
      <c r="B138" s="28">
        <f>B120</f>
        <v>2</v>
      </c>
      <c r="C138" s="138" t="s">
        <v>4</v>
      </c>
      <c r="D138" s="139"/>
      <c r="E138" s="89"/>
      <c r="F138" s="90">
        <f>F127+F137</f>
        <v>1210</v>
      </c>
      <c r="G138" s="90">
        <f t="shared" ref="G138" si="56">G127+G137</f>
        <v>39</v>
      </c>
      <c r="H138" s="90">
        <f t="shared" ref="H138" si="57">H127+H137</f>
        <v>42</v>
      </c>
      <c r="I138" s="90">
        <f t="shared" ref="I138" si="58">I127+I137</f>
        <v>177</v>
      </c>
      <c r="J138" s="90">
        <f t="shared" ref="J138:L138" si="59">J127+J137</f>
        <v>1243</v>
      </c>
      <c r="K138" s="91"/>
      <c r="L138" s="92">
        <f t="shared" si="59"/>
        <v>270.27999999999997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15</v>
      </c>
      <c r="I139" s="57">
        <v>45</v>
      </c>
      <c r="J139" s="57">
        <v>357</v>
      </c>
      <c r="K139" s="53" t="s">
        <v>85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9</v>
      </c>
      <c r="J141" s="57">
        <v>42</v>
      </c>
      <c r="K141" s="53" t="s">
        <v>43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28</v>
      </c>
      <c r="J142" s="57">
        <v>141</v>
      </c>
      <c r="K142" s="53" t="s">
        <v>38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130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131</v>
      </c>
      <c r="L143" s="84">
        <v>135.13999999999999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0">SUM(G139:G145)</f>
        <v>15</v>
      </c>
      <c r="H146" s="86">
        <f t="shared" si="60"/>
        <v>16</v>
      </c>
      <c r="I146" s="86">
        <f t="shared" si="60"/>
        <v>83</v>
      </c>
      <c r="J146" s="86">
        <f t="shared" si="60"/>
        <v>549</v>
      </c>
      <c r="K146" s="87"/>
      <c r="L146" s="88">
        <f t="shared" ref="L146" si="61">SUM(L139:L145)</f>
        <v>135.13999999999999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114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115</v>
      </c>
      <c r="L147" s="84"/>
    </row>
    <row r="148" spans="1:12" ht="15" x14ac:dyDescent="0.25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5" x14ac:dyDescent="0.25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5" x14ac:dyDescent="0.25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5" x14ac:dyDescent="0.25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135.13999999999999</v>
      </c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2">SUM(G147:G155)</f>
        <v>25</v>
      </c>
      <c r="H156" s="86">
        <f t="shared" si="62"/>
        <v>23</v>
      </c>
      <c r="I156" s="86">
        <f t="shared" si="62"/>
        <v>97</v>
      </c>
      <c r="J156" s="86">
        <f t="shared" si="62"/>
        <v>708</v>
      </c>
      <c r="K156" s="87"/>
      <c r="L156" s="88">
        <f t="shared" ref="L156" si="63">SUM(L147:L155)</f>
        <v>135.13999999999999</v>
      </c>
    </row>
    <row r="157" spans="1:12" ht="15.75" thickBot="1" x14ac:dyDescent="0.25">
      <c r="A157" s="26">
        <f>A139</f>
        <v>2</v>
      </c>
      <c r="B157" s="27">
        <f>B139</f>
        <v>3</v>
      </c>
      <c r="C157" s="138" t="s">
        <v>4</v>
      </c>
      <c r="D157" s="139"/>
      <c r="E157" s="89"/>
      <c r="F157" s="90">
        <f>F146+F156</f>
        <v>1200</v>
      </c>
      <c r="G157" s="90">
        <f t="shared" ref="G157" si="64">G146+G156</f>
        <v>40</v>
      </c>
      <c r="H157" s="90">
        <f t="shared" ref="H157" si="65">H146+H156</f>
        <v>39</v>
      </c>
      <c r="I157" s="90">
        <f t="shared" ref="I157" si="66">I146+I156</f>
        <v>180</v>
      </c>
      <c r="J157" s="90">
        <f t="shared" ref="J157:L157" si="67">J146+J156</f>
        <v>1257</v>
      </c>
      <c r="K157" s="91"/>
      <c r="L157" s="92">
        <f t="shared" si="67"/>
        <v>270.27999999999997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101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5</v>
      </c>
      <c r="H159" s="57">
        <v>3</v>
      </c>
      <c r="I159" s="57">
        <v>25</v>
      </c>
      <c r="J159" s="57">
        <v>152</v>
      </c>
      <c r="K159" s="73" t="s">
        <v>42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10</v>
      </c>
      <c r="J160" s="57">
        <v>43</v>
      </c>
      <c r="K160" s="53" t="s">
        <v>45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5" x14ac:dyDescent="0.25">
      <c r="A162" s="21"/>
      <c r="B162" s="14"/>
      <c r="C162" s="10"/>
      <c r="D162" s="106" t="s">
        <v>102</v>
      </c>
      <c r="E162" s="97" t="s">
        <v>103</v>
      </c>
      <c r="F162" s="77">
        <v>200</v>
      </c>
      <c r="G162" s="103">
        <v>1</v>
      </c>
      <c r="H162" s="103">
        <v>0</v>
      </c>
      <c r="I162" s="103">
        <v>19</v>
      </c>
      <c r="J162" s="103">
        <v>83</v>
      </c>
      <c r="K162" s="53" t="s">
        <v>104</v>
      </c>
      <c r="L162" s="84"/>
    </row>
    <row r="163" spans="1:12" ht="15" x14ac:dyDescent="0.25">
      <c r="A163" s="21"/>
      <c r="B163" s="14"/>
      <c r="C163" s="10"/>
      <c r="D163" s="136" t="s">
        <v>113</v>
      </c>
      <c r="E163" s="97" t="s">
        <v>94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95</v>
      </c>
      <c r="L163" s="84">
        <v>135.13999999999999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68">SUM(G158:G164)</f>
        <v>19</v>
      </c>
      <c r="H165" s="86">
        <f t="shared" si="68"/>
        <v>16</v>
      </c>
      <c r="I165" s="86">
        <f t="shared" si="68"/>
        <v>83</v>
      </c>
      <c r="J165" s="86">
        <f t="shared" si="68"/>
        <v>572</v>
      </c>
      <c r="K165" s="87"/>
      <c r="L165" s="88">
        <f t="shared" ref="L165" si="69">SUM(L158:L164)</f>
        <v>135.13999999999999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5" x14ac:dyDescent="0.25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5" x14ac:dyDescent="0.25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5" x14ac:dyDescent="0.25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5" x14ac:dyDescent="0.25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135.13999999999999</v>
      </c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0">SUM(G166:G174)</f>
        <v>22</v>
      </c>
      <c r="H175" s="86">
        <f t="shared" si="70"/>
        <v>26</v>
      </c>
      <c r="I175" s="86">
        <f t="shared" si="70"/>
        <v>99</v>
      </c>
      <c r="J175" s="86">
        <f t="shared" si="70"/>
        <v>726</v>
      </c>
      <c r="K175" s="87"/>
      <c r="L175" s="88">
        <f t="shared" ref="L175" si="71">SUM(L166:L174)</f>
        <v>135.13999999999999</v>
      </c>
    </row>
    <row r="176" spans="1:12" ht="15.75" thickBot="1" x14ac:dyDescent="0.25">
      <c r="A176" s="26">
        <f>A158</f>
        <v>2</v>
      </c>
      <c r="B176" s="27">
        <f>B158</f>
        <v>4</v>
      </c>
      <c r="C176" s="138" t="s">
        <v>4</v>
      </c>
      <c r="D176" s="139"/>
      <c r="E176" s="89"/>
      <c r="F176" s="90">
        <f>F165+F175</f>
        <v>1390</v>
      </c>
      <c r="G176" s="90">
        <f t="shared" ref="G176" si="72">G165+G175</f>
        <v>41</v>
      </c>
      <c r="H176" s="90">
        <f t="shared" ref="H176" si="73">H165+H175</f>
        <v>42</v>
      </c>
      <c r="I176" s="90">
        <f t="shared" ref="I176" si="74">I165+I175</f>
        <v>182</v>
      </c>
      <c r="J176" s="90">
        <f t="shared" ref="J176:L176" si="75">J165+J175</f>
        <v>1298</v>
      </c>
      <c r="K176" s="91"/>
      <c r="L176" s="92">
        <f t="shared" si="75"/>
        <v>270.27999999999997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3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135.13999999999999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6">SUM(G177:G183)</f>
        <v>15</v>
      </c>
      <c r="H184" s="86">
        <f t="shared" si="76"/>
        <v>15</v>
      </c>
      <c r="I184" s="86">
        <f t="shared" si="76"/>
        <v>83</v>
      </c>
      <c r="J184" s="86">
        <f t="shared" si="76"/>
        <v>545</v>
      </c>
      <c r="K184" s="87"/>
      <c r="L184" s="88">
        <f t="shared" ref="L184" si="77">SUM(L177:L183)</f>
        <v>135.13999999999999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130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131</v>
      </c>
      <c r="L185" s="84"/>
    </row>
    <row r="186" spans="1:12" ht="15" x14ac:dyDescent="0.25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 t="s">
        <v>109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110</v>
      </c>
      <c r="L187" s="84"/>
    </row>
    <row r="188" spans="1:12" ht="15" x14ac:dyDescent="0.25">
      <c r="A188" s="21"/>
      <c r="B188" s="14"/>
      <c r="C188" s="10"/>
      <c r="D188" s="136" t="s">
        <v>113</v>
      </c>
      <c r="E188" s="97" t="s">
        <v>94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95</v>
      </c>
      <c r="L188" s="84"/>
    </row>
    <row r="189" spans="1:12" ht="15" x14ac:dyDescent="0.25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5" x14ac:dyDescent="0.25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5" x14ac:dyDescent="0.25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135.13999999999999</v>
      </c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78">SUM(G185:G193)</f>
        <v>23</v>
      </c>
      <c r="H194" s="86">
        <f t="shared" si="78"/>
        <v>26</v>
      </c>
      <c r="I194" s="86">
        <f t="shared" si="78"/>
        <v>114</v>
      </c>
      <c r="J194" s="86">
        <f t="shared" si="78"/>
        <v>795</v>
      </c>
      <c r="K194" s="87"/>
      <c r="L194" s="88">
        <f t="shared" ref="L194" si="79">SUM(L185:L193)</f>
        <v>135.13999999999999</v>
      </c>
    </row>
    <row r="195" spans="1:12" ht="15.75" thickBot="1" x14ac:dyDescent="0.25">
      <c r="A195" s="26">
        <f>A177</f>
        <v>2</v>
      </c>
      <c r="B195" s="27">
        <f>B177</f>
        <v>5</v>
      </c>
      <c r="C195" s="138" t="s">
        <v>4</v>
      </c>
      <c r="D195" s="139"/>
      <c r="E195" s="89"/>
      <c r="F195" s="90">
        <f>F184+F194</f>
        <v>1240</v>
      </c>
      <c r="G195" s="90">
        <f t="shared" ref="G195:J195" si="80">G184+G194</f>
        <v>38</v>
      </c>
      <c r="H195" s="90">
        <f t="shared" si="80"/>
        <v>41</v>
      </c>
      <c r="I195" s="90">
        <f t="shared" si="80"/>
        <v>197</v>
      </c>
      <c r="J195" s="90">
        <f t="shared" si="80"/>
        <v>1340</v>
      </c>
      <c r="K195" s="91"/>
      <c r="L195" s="92">
        <f t="shared" ref="L195" si="81">L184+L194</f>
        <v>270.27999999999997</v>
      </c>
    </row>
    <row r="196" spans="1:12" ht="13.5" thickBot="1" x14ac:dyDescent="0.25">
      <c r="A196" s="24"/>
      <c r="B196" s="25"/>
      <c r="C196" s="140" t="s">
        <v>5</v>
      </c>
      <c r="D196" s="140"/>
      <c r="E196" s="140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2">(G24+G43+G62+G81+G100+G119+G138+G157+G176+G195)/(IF(G24=0,0,1)+IF(G43=0,0,1)+IF(G62=0,0,1)+IF(G81=0,0,1)+IF(G100=0,0,1)+IF(G119=0,0,1)+IF(G138=0,0,1)+IF(G157=0,0,1)+IF(G176=0,0,1)+IF(G195=0,0,1))</f>
        <v>40.4</v>
      </c>
      <c r="H196" s="75">
        <f t="shared" si="82"/>
        <v>40.700000000000003</v>
      </c>
      <c r="I196" s="75">
        <f t="shared" si="82"/>
        <v>179.9</v>
      </c>
      <c r="J196" s="75">
        <f t="shared" si="82"/>
        <v>1272.7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kocharyan.r@outlook.com</cp:lastModifiedBy>
  <cp:lastPrinted>2025-10-09T12:39:47Z</cp:lastPrinted>
  <dcterms:created xsi:type="dcterms:W3CDTF">2022-05-16T14:23:56Z</dcterms:created>
  <dcterms:modified xsi:type="dcterms:W3CDTF">2026-01-10T10:15:29Z</dcterms:modified>
</cp:coreProperties>
</file>